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matiasleficura/Desktop/"/>
    </mc:Choice>
  </mc:AlternateContent>
  <xr:revisionPtr revIDLastSave="0" documentId="13_ncr:1_{A1FC72D1-A1F3-6D4F-808F-EDA0FFD8556D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Lista de Precios" sheetId="1" r:id="rId1"/>
    <sheet name="OTRAS CLAUSULAS" sheetId="2" r:id="rId2"/>
  </sheets>
  <definedNames>
    <definedName name="_xlnm.Print_Area" localSheetId="0">'Lista de Precios'!$B$1:$I$73</definedName>
    <definedName name="_xlnm.Print_Area" localSheetId="1">'OTRAS CLAUSULAS'!$B$2:$C$42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1" l="1"/>
  <c r="E63" i="1" s="1"/>
  <c r="I13" i="1"/>
  <c r="I11" i="1"/>
  <c r="I10" i="1"/>
  <c r="I9" i="1"/>
  <c r="I8" i="1"/>
  <c r="I18" i="1"/>
  <c r="I19" i="1"/>
  <c r="I21" i="1"/>
  <c r="I22" i="1"/>
  <c r="I17" i="1"/>
  <c r="I16" i="1"/>
  <c r="I14" i="1"/>
  <c r="I12" i="1"/>
  <c r="E14" i="1"/>
  <c r="I25" i="1"/>
  <c r="I24" i="1"/>
  <c r="I20" i="1"/>
  <c r="I29" i="1"/>
  <c r="I28" i="1"/>
  <c r="I40" i="1"/>
  <c r="I39" i="1"/>
  <c r="E8" i="1"/>
  <c r="E62" i="1"/>
  <c r="E13" i="1"/>
  <c r="E12" i="1"/>
  <c r="E11" i="1"/>
  <c r="E10" i="1"/>
  <c r="E9" i="1"/>
  <c r="I27" i="1"/>
  <c r="I61" i="1" l="1"/>
  <c r="I63" i="1" l="1"/>
  <c r="I62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38" i="1"/>
  <c r="I37" i="1"/>
  <c r="I36" i="1"/>
  <c r="I35" i="1"/>
  <c r="I34" i="1"/>
  <c r="I33" i="1"/>
  <c r="I32" i="1"/>
  <c r="I31" i="1"/>
  <c r="I30" i="1"/>
  <c r="I26" i="1"/>
  <c r="I23" i="1"/>
  <c r="I15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I65" i="1" l="1"/>
  <c r="I66" i="1" s="1"/>
  <c r="I69" i="1" l="1"/>
  <c r="I70" i="1" s="1"/>
  <c r="I7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Elisa Calcagni</author>
  </authors>
  <commentList>
    <comment ref="C42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>Elisa Calcagni:</t>
        </r>
        <r>
          <rPr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>La idea es que sean para el pebre en las mesas</t>
        </r>
      </text>
    </comment>
  </commentList>
</comments>
</file>

<file path=xl/sharedStrings.xml><?xml version="1.0" encoding="utf-8"?>
<sst xmlns="http://schemas.openxmlformats.org/spreadsheetml/2006/main" count="162" uniqueCount="158">
  <si>
    <t>Cant.</t>
  </si>
  <si>
    <t>Detalle</t>
  </si>
  <si>
    <t>SUBTOTAL NETO</t>
  </si>
  <si>
    <t>TRASLADO</t>
  </si>
  <si>
    <t xml:space="preserve">  IVA</t>
  </si>
  <si>
    <t>FECHA DE DEVOLUCIÓN</t>
  </si>
  <si>
    <t>Horno sin gas</t>
  </si>
  <si>
    <t>Bandeja loza ovalada</t>
  </si>
  <si>
    <t>Mantel redondo negro</t>
  </si>
  <si>
    <t>Alcuzas 4 piezas</t>
  </si>
  <si>
    <t xml:space="preserve"> </t>
  </si>
  <si>
    <t>Al suspender el evento por causas ajenas a la empresa no se devolverán valores anticipados</t>
  </si>
  <si>
    <t>Modificación de fechas: éstas se pueden hacer con a lo menos 30 días de anticipación.</t>
  </si>
  <si>
    <t>En el caso de devolución en nuestro local, y pasada la fecha se entrega conversada</t>
  </si>
  <si>
    <t>se aplicará un cargo de un 30% diario del valor total por cada día adicional.</t>
  </si>
  <si>
    <t>Todos los productos se entregarán en rack, ya sea de Terciado u otro material,</t>
  </si>
  <si>
    <t>los cuales deben ser entregados de la misma manera que el cliente los recibió.</t>
  </si>
  <si>
    <t xml:space="preserve">( no es mi ánimo incomodar, pero a pasado que muchas veces los cajones vienen mojados </t>
  </si>
  <si>
    <t>o con barro, el cual perjudica mucho nuestro trabajo ).</t>
  </si>
  <si>
    <t xml:space="preserve">Todos los pedidos se harán entrega en hoarios de oficina ( consultar en oficina, ya que </t>
  </si>
  <si>
    <t>puede variar según sea la temporada del año ).</t>
  </si>
  <si>
    <t>Es responsabilidad del cliente, comprobar en terreno la entrega de todos los materiales</t>
  </si>
  <si>
    <t xml:space="preserve">arrendados y no de nuestro personal en contar ni mostar los productos. Esta es una </t>
  </si>
  <si>
    <t xml:space="preserve">forma de que el cliente esté seguro de la cantidad y calidad de lo arrendado, y así hacer una </t>
  </si>
  <si>
    <t>devolución correcta y evitar una posible confución.</t>
  </si>
  <si>
    <t>OTRAS CLAUSULAS IMPORTANTES</t>
  </si>
  <si>
    <t>FIRMA CLIENTE</t>
  </si>
  <si>
    <t>Taza café c/platillo</t>
  </si>
  <si>
    <t>Valor total</t>
  </si>
  <si>
    <t xml:space="preserve">Jarrita loza 120 ml </t>
  </si>
  <si>
    <t>Funda blanca para silla</t>
  </si>
  <si>
    <t>Cenicero loza-vidrio</t>
  </si>
  <si>
    <t>Valor unidad</t>
  </si>
  <si>
    <t>CLIENTE</t>
  </si>
  <si>
    <t>WWW.VAJILLASAGUAYO.COM</t>
  </si>
  <si>
    <t>VALORES  MAS IVA</t>
  </si>
  <si>
    <t xml:space="preserve">RESERVAS CON ANTICIPACION </t>
  </si>
  <si>
    <t xml:space="preserve"> VAJILLASAGUAYO@GMAIL.COM</t>
  </si>
  <si>
    <t xml:space="preserve"> TELEFONO:</t>
  </si>
  <si>
    <t xml:space="preserve">OCUPA FECHA </t>
  </si>
  <si>
    <t>LA VAJILLA ARRENDADA DEBE SER REPASADA ANTES DE USAR</t>
  </si>
  <si>
    <t xml:space="preserve">        No se hacen devoluciones de dinero. Solo flexibilidad en cambio de fecha de su evento.</t>
  </si>
  <si>
    <t>FIRMA ––––––––––––––––</t>
  </si>
  <si>
    <t>SOCIEDAD VAJILLAS AGUALEF LTDA</t>
  </si>
  <si>
    <t xml:space="preserve">Cafeino </t>
  </si>
  <si>
    <t>Balde hielo acero</t>
  </si>
  <si>
    <t xml:space="preserve">Bandela garzón antideslizante </t>
  </si>
  <si>
    <t>Taza consomé</t>
  </si>
  <si>
    <t>Plaqué ovalado 45cm</t>
  </si>
  <si>
    <t>Taza te c/ platillo</t>
  </si>
  <si>
    <t>Mantel rodondo blanco</t>
  </si>
  <si>
    <t>Mantel rect. negro 4x2.2m</t>
  </si>
  <si>
    <t>Faldín blanco 6m</t>
  </si>
  <si>
    <t>Hielera vidrio c/ tenaza</t>
  </si>
  <si>
    <t xml:space="preserve">Dispensador jugo vidrio </t>
  </si>
  <si>
    <t>Salero/pimentero loza</t>
  </si>
  <si>
    <t xml:space="preserve">Florero </t>
  </si>
  <si>
    <t>Richaud rect grande alcohol</t>
  </si>
  <si>
    <t>Cafetera acero 2L</t>
  </si>
  <si>
    <t>Arrocera aluminio</t>
  </si>
  <si>
    <t>Mesa novio rect. vestida</t>
  </si>
  <si>
    <t>Tablero buffet 250x80cm bajos</t>
  </si>
  <si>
    <t xml:space="preserve">Visicoolers </t>
  </si>
  <si>
    <t>Pilon doble sin gas</t>
  </si>
  <si>
    <t>Conservadora eléctrica</t>
  </si>
  <si>
    <t>Hielera cervezas</t>
  </si>
  <si>
    <t xml:space="preserve">Pancho c/ parrila </t>
  </si>
  <si>
    <t xml:space="preserve">NETO </t>
  </si>
  <si>
    <t xml:space="preserve">SALDO SE CANCELAN ANTES DE DESCARGAR </t>
  </si>
  <si>
    <t xml:space="preserve">Sillas chivary doradas c/ blanco </t>
  </si>
  <si>
    <t xml:space="preserve">Bandeja loza rect. Mediana  </t>
  </si>
  <si>
    <t xml:space="preserve">Sillas crossback  </t>
  </si>
  <si>
    <t xml:space="preserve">Mesa coctail alta plegables </t>
  </si>
  <si>
    <t>Thermo 2L</t>
  </si>
  <si>
    <t>PAGAR  TOTAL</t>
  </si>
  <si>
    <t xml:space="preserve">Sillas chivary blanca  c/ blanco </t>
  </si>
  <si>
    <t>Mesa cuadrada 80x80</t>
  </si>
  <si>
    <t xml:space="preserve">Funda negra para silla spandex </t>
  </si>
  <si>
    <t xml:space="preserve"> GARANTIA MINIMA DESDE $ 100.000 </t>
  </si>
  <si>
    <t xml:space="preserve">RUT : </t>
  </si>
  <si>
    <t>LISTA DE PRECIOS 2024</t>
  </si>
  <si>
    <t xml:space="preserve">FONO 45 2 342537     TEMUCO </t>
  </si>
  <si>
    <t xml:space="preserve">Bowl cuadrado chico </t>
  </si>
  <si>
    <t>Panera mimbre</t>
  </si>
  <si>
    <r>
      <t xml:space="preserve">Mantel rect blanco gran </t>
    </r>
    <r>
      <rPr>
        <b/>
        <sz val="40"/>
        <rFont val="Arial"/>
        <family val="2"/>
      </rPr>
      <t>3.3x2.4m</t>
    </r>
  </si>
  <si>
    <t xml:space="preserve">Mantel rect  1.5x3m blanco </t>
  </si>
  <si>
    <r>
      <t xml:space="preserve">Mantel spandex alto </t>
    </r>
    <r>
      <rPr>
        <b/>
        <sz val="37"/>
        <rFont val="Arial"/>
        <family val="2"/>
      </rPr>
      <t>negro / blanco</t>
    </r>
    <r>
      <rPr>
        <b/>
        <sz val="47"/>
        <rFont val="Arial"/>
        <family val="2"/>
      </rPr>
      <t xml:space="preserve"> </t>
    </r>
  </si>
  <si>
    <r>
      <t xml:space="preserve">Servilleta     </t>
    </r>
    <r>
      <rPr>
        <b/>
        <sz val="38"/>
        <rFont val="Arial"/>
        <family val="2"/>
      </rPr>
      <t>negra / blanca</t>
    </r>
    <r>
      <rPr>
        <b/>
        <sz val="47"/>
        <rFont val="Arial"/>
        <family val="2"/>
      </rPr>
      <t xml:space="preserve"> </t>
    </r>
  </si>
  <si>
    <t xml:space="preserve">Lazo colores </t>
  </si>
  <si>
    <t xml:space="preserve">Salsera loza </t>
  </si>
  <si>
    <t xml:space="preserve">Azucarero acero </t>
  </si>
  <si>
    <t xml:space="preserve">Sillas plegable negras </t>
  </si>
  <si>
    <t>Mesa recta.  150x90 cm</t>
  </si>
  <si>
    <t>Mesa redonda 8 a 10 personas</t>
  </si>
  <si>
    <t xml:space="preserve">Tabla  madera grande </t>
  </si>
  <si>
    <t>RUT 76.484.352-5</t>
  </si>
  <si>
    <t>VAJILLASAGUAYO@GMAIL.COM</t>
  </si>
  <si>
    <t>DIRECCIÓN  AV FRANCISCO SALAZAR 850</t>
  </si>
  <si>
    <t>Botella aceite 120ml</t>
  </si>
  <si>
    <r>
      <t xml:space="preserve">Plato Base Cuadrado </t>
    </r>
    <r>
      <rPr>
        <b/>
        <sz val="35"/>
        <rFont val="Arial"/>
        <family val="2"/>
      </rPr>
      <t>32cm</t>
    </r>
    <r>
      <rPr>
        <b/>
        <sz val="28"/>
        <rFont val="Aptos Narrow"/>
        <family val="2"/>
      </rPr>
      <t>☐</t>
    </r>
  </si>
  <si>
    <r>
      <t xml:space="preserve">Plato Pan Cuadrado </t>
    </r>
    <r>
      <rPr>
        <b/>
        <sz val="35"/>
        <rFont val="Arial"/>
        <family val="2"/>
      </rPr>
      <t>14cm</t>
    </r>
    <r>
      <rPr>
        <b/>
        <sz val="28"/>
        <rFont val="Arial"/>
        <family val="2"/>
      </rPr>
      <t>☐</t>
    </r>
  </si>
  <si>
    <r>
      <t xml:space="preserve">Plato Base Redondo </t>
    </r>
    <r>
      <rPr>
        <b/>
        <sz val="35"/>
        <rFont val="Arial"/>
        <family val="2"/>
      </rPr>
      <t>32cm</t>
    </r>
    <r>
      <rPr>
        <b/>
        <sz val="28"/>
        <rFont val="Arial"/>
        <family val="2"/>
      </rPr>
      <t>Ø</t>
    </r>
  </si>
  <si>
    <r>
      <t xml:space="preserve">Plato Principal Cuadrado </t>
    </r>
    <r>
      <rPr>
        <b/>
        <sz val="35"/>
        <rFont val="Arial"/>
        <family val="2"/>
      </rPr>
      <t>27cm</t>
    </r>
    <r>
      <rPr>
        <b/>
        <sz val="28"/>
        <rFont val="Arial"/>
        <family val="2"/>
      </rPr>
      <t>☐</t>
    </r>
  </si>
  <si>
    <r>
      <t>Plato Postre Cuadrado</t>
    </r>
    <r>
      <rPr>
        <b/>
        <sz val="35"/>
        <rFont val="Arial"/>
        <family val="2"/>
      </rPr>
      <t xml:space="preserve"> 25 cm</t>
    </r>
    <r>
      <rPr>
        <b/>
        <sz val="28"/>
        <rFont val="Arial"/>
        <family val="2"/>
      </rPr>
      <t>☐</t>
    </r>
  </si>
  <si>
    <r>
      <t xml:space="preserve">Plato Entrada/torta Cuadrado </t>
    </r>
    <r>
      <rPr>
        <b/>
        <sz val="35"/>
        <rFont val="Arial"/>
        <family val="2"/>
      </rPr>
      <t>19cm</t>
    </r>
    <r>
      <rPr>
        <b/>
        <sz val="28"/>
        <rFont val="Arial"/>
        <family val="2"/>
      </rPr>
      <t>☐</t>
    </r>
  </si>
  <si>
    <r>
      <t xml:space="preserve">Plato Principal Redondo </t>
    </r>
    <r>
      <rPr>
        <b/>
        <sz val="35"/>
        <rFont val="Arial"/>
        <family val="2"/>
      </rPr>
      <t>27cm</t>
    </r>
    <r>
      <rPr>
        <b/>
        <sz val="28"/>
        <rFont val="Arial"/>
        <family val="2"/>
      </rPr>
      <t>Ø</t>
    </r>
  </si>
  <si>
    <r>
      <t xml:space="preserve">Plato Entrada/torta Redondo </t>
    </r>
    <r>
      <rPr>
        <b/>
        <sz val="35"/>
        <rFont val="Arial"/>
        <family val="2"/>
      </rPr>
      <t>19cm</t>
    </r>
    <r>
      <rPr>
        <b/>
        <sz val="28"/>
        <rFont val="Arial"/>
        <family val="2"/>
      </rPr>
      <t>Ø</t>
    </r>
  </si>
  <si>
    <r>
      <t xml:space="preserve">Plato Pan/servilleta Redondo </t>
    </r>
    <r>
      <rPr>
        <b/>
        <sz val="35"/>
        <rFont val="Arial"/>
        <family val="2"/>
      </rPr>
      <t>15cm</t>
    </r>
    <r>
      <rPr>
        <b/>
        <sz val="28"/>
        <rFont val="Arial"/>
        <family val="2"/>
      </rPr>
      <t>Ø</t>
    </r>
  </si>
  <si>
    <r>
      <t xml:space="preserve">Plato Hondo Redondo Pasta </t>
    </r>
    <r>
      <rPr>
        <b/>
        <sz val="35"/>
        <rFont val="Arial"/>
        <family val="2"/>
      </rPr>
      <t>27cm</t>
    </r>
    <r>
      <rPr>
        <b/>
        <sz val="28"/>
        <rFont val="Arial"/>
        <family val="2"/>
      </rPr>
      <t>Ø</t>
    </r>
  </si>
  <si>
    <r>
      <t xml:space="preserve">Plato Sushi Rectangular </t>
    </r>
    <r>
      <rPr>
        <b/>
        <sz val="35"/>
        <rFont val="Arial"/>
        <family val="2"/>
      </rPr>
      <t>30x12cm</t>
    </r>
    <r>
      <rPr>
        <b/>
        <sz val="28"/>
        <rFont val="Arial"/>
        <family val="2"/>
      </rPr>
      <t>☐</t>
    </r>
  </si>
  <si>
    <r>
      <t xml:space="preserve">Plato Base Dorado </t>
    </r>
    <r>
      <rPr>
        <b/>
        <sz val="35"/>
        <rFont val="Arial"/>
        <family val="2"/>
      </rPr>
      <t>32cmØ</t>
    </r>
  </si>
  <si>
    <r>
      <t xml:space="preserve">Compotera Loza chica  </t>
    </r>
    <r>
      <rPr>
        <b/>
        <sz val="30"/>
        <rFont val="Arial"/>
        <family val="2"/>
      </rPr>
      <t xml:space="preserve"> 9.5cmØ x 4.5cm alto</t>
    </r>
  </si>
  <si>
    <r>
      <t xml:space="preserve">Compotera Loza grande </t>
    </r>
    <r>
      <rPr>
        <b/>
        <sz val="30"/>
        <rFont val="Arial"/>
        <family val="2"/>
      </rPr>
      <t xml:space="preserve">11cmØ x 5.5cm alto </t>
    </r>
  </si>
  <si>
    <t xml:space="preserve">Tenaza Ensalada </t>
  </si>
  <si>
    <t>Cuchara Ensalada</t>
  </si>
  <si>
    <t>Cuchara Loza/acero coctail</t>
  </si>
  <si>
    <t>Cuchillo Carne wolfen</t>
  </si>
  <si>
    <t>Cuchillo Principal wolfen</t>
  </si>
  <si>
    <t>Tenedor Principal wolfen</t>
  </si>
  <si>
    <t>Tenedor Entrada wolfen</t>
  </si>
  <si>
    <t>Cuchillo Entrada wolfen</t>
  </si>
  <si>
    <t>Tenedor Postre/torta wolfen</t>
  </si>
  <si>
    <t>Cuchara Postre wolfen</t>
  </si>
  <si>
    <t>Cuchillo Pescado wolfen</t>
  </si>
  <si>
    <t>Tenedor Pescado wolfen</t>
  </si>
  <si>
    <t>Cuchara Té wolfen</t>
  </si>
  <si>
    <t>Cuchara Café wolfen</t>
  </si>
  <si>
    <t>Tenedor Torta wolfen</t>
  </si>
  <si>
    <t xml:space="preserve">Cuchara Sopera wolfen </t>
  </si>
  <si>
    <t>Copa Vino blanco liby</t>
  </si>
  <si>
    <t>Copa Vino tinto liby</t>
  </si>
  <si>
    <t>Copa Agua liby</t>
  </si>
  <si>
    <t>Copa Flauta liby</t>
  </si>
  <si>
    <t xml:space="preserve">Vaso Corto whisky </t>
  </si>
  <si>
    <t>Vaso Largo/Caña</t>
  </si>
  <si>
    <t>Copa Multiuso postre</t>
  </si>
  <si>
    <t>Copa Martiny</t>
  </si>
  <si>
    <t xml:space="preserve">Copas Color mesa novios </t>
  </si>
  <si>
    <t xml:space="preserve">Copa Flauta normandie </t>
  </si>
  <si>
    <t>Copas Blanco  normandie</t>
  </si>
  <si>
    <t>Copa Tinto normandie</t>
  </si>
  <si>
    <t>Vaso Tequila shot</t>
  </si>
  <si>
    <t>Copita Cocktail</t>
  </si>
  <si>
    <t>Botella/Jarro vidrio 1L</t>
  </si>
  <si>
    <r>
      <t xml:space="preserve">Pocillo Loza cuadrado </t>
    </r>
    <r>
      <rPr>
        <b/>
        <sz val="28"/>
        <rFont val="Arial"/>
        <family val="2"/>
      </rPr>
      <t>7x7Ø  cm 2.5 alto</t>
    </r>
    <r>
      <rPr>
        <b/>
        <sz val="47"/>
        <rFont val="Arial"/>
        <family val="2"/>
      </rPr>
      <t xml:space="preserve"> </t>
    </r>
  </si>
  <si>
    <r>
      <t xml:space="preserve">Pocillo Loza redondo </t>
    </r>
    <r>
      <rPr>
        <b/>
        <sz val="28"/>
        <rFont val="Arial"/>
        <family val="2"/>
      </rPr>
      <t>7cmØ x 2cm alto</t>
    </r>
    <r>
      <rPr>
        <b/>
        <sz val="47"/>
        <rFont val="Arial"/>
        <family val="2"/>
      </rPr>
      <t xml:space="preserve"> </t>
    </r>
  </si>
  <si>
    <t>Porta Sachet</t>
  </si>
  <si>
    <t>Paleta Torta</t>
  </si>
  <si>
    <r>
      <t xml:space="preserve">Pocillo Sufletero grande </t>
    </r>
    <r>
      <rPr>
        <b/>
        <sz val="36"/>
        <rFont val="Arial"/>
        <family val="2"/>
      </rPr>
      <t>8cm</t>
    </r>
  </si>
  <si>
    <t>Pocillo Sufletero mediano</t>
  </si>
  <si>
    <t>Pocillo Sufletero chico</t>
  </si>
  <si>
    <t>Caminos estampados/arpillera</t>
  </si>
  <si>
    <t>Caminos colores</t>
  </si>
  <si>
    <t xml:space="preserve">Bandeja loza rec grande </t>
  </si>
  <si>
    <t xml:space="preserve">Mantel spandex rect </t>
  </si>
  <si>
    <t>Pernos para mesas</t>
  </si>
  <si>
    <r>
      <t xml:space="preserve">Percolador eléctrico </t>
    </r>
    <r>
      <rPr>
        <sz val="47"/>
        <rFont val="Arial"/>
        <family val="2"/>
      </rPr>
      <t>16L</t>
    </r>
  </si>
  <si>
    <r>
      <t xml:space="preserve">Percolador eléctrico </t>
    </r>
    <r>
      <rPr>
        <sz val="47"/>
        <rFont val="Arial"/>
        <family val="2"/>
      </rPr>
      <t>10L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</si>
</sst>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164" formatCode="&quot;$&quot;\ #,##0;[Red]\-&quot;$&quot;\ #,##0"/>
    <numFmt numFmtId="165" formatCode="_-&quot;$&quot;\ * #,##0_-;\-&quot;$&quot;\ * #,##0_-;_-&quot;$&quot;\ * &quot;-&quot;_-;_-@_-"/>
    <numFmt numFmtId="166" formatCode="_-[$$-340A]\ * #,##0_-;\-[$$-340A]\ * #,##0_-;_-[$$-340A]\ * &quot;-&quot;_-;_-@_-"/>
  </numFmts>
  <fonts count="38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26"/>
      <name val="Arial"/>
      <family val="2"/>
    </font>
    <font>
      <b/>
      <sz val="36"/>
      <name val="Arial"/>
      <family val="2"/>
    </font>
    <font>
      <b/>
      <sz val="35"/>
      <name val="Arial"/>
      <family val="2"/>
    </font>
    <font>
      <b/>
      <sz val="40"/>
      <name val="Arial"/>
      <family val="2"/>
    </font>
    <font>
      <b/>
      <i/>
      <sz val="36"/>
      <color theme="0"/>
      <name val="Arial"/>
      <family val="2"/>
    </font>
    <font>
      <b/>
      <sz val="3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36"/>
      <color theme="1"/>
      <name val="Arial"/>
      <family val="2"/>
    </font>
    <font>
      <b/>
      <sz val="36"/>
      <color rgb="FFFF0000"/>
      <name val="Arial"/>
      <family val="2"/>
    </font>
    <font>
      <b/>
      <sz val="36"/>
      <color indexed="52"/>
      <name val="Arial"/>
      <family val="2"/>
    </font>
    <font>
      <b/>
      <sz val="36"/>
      <name val="Arial Black"/>
      <family val="2"/>
    </font>
    <font>
      <b/>
      <sz val="36"/>
      <color rgb="FF00B050"/>
      <name val="Arial"/>
      <family val="2"/>
    </font>
    <font>
      <b/>
      <sz val="50"/>
      <name val="Arial"/>
      <family val="2"/>
    </font>
    <font>
      <b/>
      <sz val="47"/>
      <name val="Arial"/>
      <family val="2"/>
    </font>
    <font>
      <b/>
      <sz val="47"/>
      <color rgb="FFFF0000"/>
      <name val="Arial"/>
      <family val="2"/>
    </font>
    <font>
      <b/>
      <sz val="47"/>
      <color theme="1"/>
      <name val="Arial"/>
      <family val="2"/>
    </font>
    <font>
      <b/>
      <sz val="30"/>
      <color theme="1"/>
      <name val="Arial"/>
      <family val="2"/>
    </font>
    <font>
      <b/>
      <sz val="30"/>
      <color rgb="FFFF0000"/>
      <name val="Arial"/>
      <family val="2"/>
    </font>
    <font>
      <b/>
      <sz val="28"/>
      <name val="Arial"/>
      <family val="2"/>
    </font>
    <font>
      <b/>
      <sz val="37"/>
      <name val="Arial"/>
      <family val="2"/>
    </font>
    <font>
      <b/>
      <sz val="38"/>
      <name val="Arial"/>
      <family val="2"/>
    </font>
    <font>
      <b/>
      <sz val="30"/>
      <color theme="0"/>
      <name val="Lucida Sans"/>
      <family val="2"/>
    </font>
    <font>
      <sz val="30"/>
      <color theme="0"/>
      <name val="Lucida Sans"/>
      <family val="2"/>
    </font>
    <font>
      <b/>
      <sz val="28"/>
      <name val="Aptos Narrow"/>
      <family val="2"/>
    </font>
    <font>
      <b/>
      <sz val="50"/>
      <color theme="1" tint="4.9989318521683403E-2"/>
      <name val="Arial"/>
      <family val="2"/>
    </font>
    <font>
      <b/>
      <sz val="50"/>
      <color indexed="10"/>
      <name val="Arial"/>
      <family val="2"/>
    </font>
    <font>
      <b/>
      <sz val="50"/>
      <color indexed="8"/>
      <name val="Arial"/>
      <family val="2"/>
    </font>
    <font>
      <b/>
      <sz val="50"/>
      <color theme="1"/>
      <name val="Arial"/>
      <family val="2"/>
    </font>
    <font>
      <b/>
      <sz val="50"/>
      <color rgb="FFFF0000"/>
      <name val="Arial"/>
      <family val="2"/>
    </font>
    <font>
      <b/>
      <sz val="50"/>
      <color theme="0"/>
      <name val="Arial"/>
      <family val="2"/>
    </font>
    <font>
      <sz val="36"/>
      <name val="Arial"/>
      <family val="2"/>
    </font>
    <font>
      <sz val="4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42A2B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5" borderId="0" xfId="0" applyFill="1"/>
    <xf numFmtId="0" fontId="0" fillId="6" borderId="0" xfId="0" applyFill="1"/>
    <xf numFmtId="0" fontId="4" fillId="6" borderId="0" xfId="0" applyFont="1" applyFill="1" applyAlignment="1">
      <alignment horizontal="center"/>
    </xf>
    <xf numFmtId="0" fontId="2" fillId="6" borderId="0" xfId="0" applyFont="1" applyFill="1"/>
    <xf numFmtId="0" fontId="3" fillId="6" borderId="0" xfId="0" applyFont="1" applyFill="1"/>
    <xf numFmtId="0" fontId="1" fillId="6" borderId="0" xfId="1" applyFill="1" applyAlignment="1" applyProtection="1">
      <alignment horizontal="right"/>
    </xf>
    <xf numFmtId="0" fontId="0" fillId="7" borderId="0" xfId="0" applyFill="1"/>
    <xf numFmtId="0" fontId="2" fillId="6" borderId="0" xfId="0" applyFont="1" applyFill="1" applyAlignment="1">
      <alignment horizontal="left"/>
    </xf>
    <xf numFmtId="0" fontId="0" fillId="6" borderId="1" xfId="0" applyFill="1" applyBorder="1"/>
    <xf numFmtId="0" fontId="5" fillId="3" borderId="0" xfId="0" applyFont="1" applyFill="1"/>
    <xf numFmtId="0" fontId="5" fillId="0" borderId="0" xfId="0" applyFont="1"/>
    <xf numFmtId="0" fontId="8" fillId="6" borderId="0" xfId="0" applyFont="1" applyFill="1"/>
    <xf numFmtId="0" fontId="10" fillId="2" borderId="0" xfId="0" applyFont="1" applyFill="1"/>
    <xf numFmtId="0" fontId="7" fillId="2" borderId="0" xfId="0" applyFont="1" applyFill="1"/>
    <xf numFmtId="0" fontId="6" fillId="2" borderId="11" xfId="0" applyFont="1" applyFill="1" applyBorder="1"/>
    <xf numFmtId="0" fontId="6" fillId="6" borderId="11" xfId="0" applyFont="1" applyFill="1" applyBorder="1"/>
    <xf numFmtId="166" fontId="6" fillId="2" borderId="9" xfId="0" applyNumberFormat="1" applyFont="1" applyFill="1" applyBorder="1"/>
    <xf numFmtId="166" fontId="6" fillId="2" borderId="10" xfId="0" applyNumberFormat="1" applyFont="1" applyFill="1" applyBorder="1"/>
    <xf numFmtId="0" fontId="6" fillId="2" borderId="6" xfId="0" applyFont="1" applyFill="1" applyBorder="1"/>
    <xf numFmtId="0" fontId="15" fillId="6" borderId="7" xfId="0" applyFont="1" applyFill="1" applyBorder="1"/>
    <xf numFmtId="0" fontId="16" fillId="2" borderId="0" xfId="0" applyFont="1" applyFill="1"/>
    <xf numFmtId="0" fontId="6" fillId="2" borderId="3" xfId="0" applyFont="1" applyFill="1" applyBorder="1"/>
    <xf numFmtId="0" fontId="6" fillId="6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7" fillId="0" borderId="3" xfId="0" applyFont="1" applyBorder="1"/>
    <xf numFmtId="164" fontId="7" fillId="2" borderId="0" xfId="0" quotePrefix="1" applyNumberFormat="1" applyFont="1" applyFill="1"/>
    <xf numFmtId="0" fontId="7" fillId="2" borderId="3" xfId="0" applyFont="1" applyFill="1" applyBorder="1"/>
    <xf numFmtId="0" fontId="13" fillId="2" borderId="0" xfId="0" applyFont="1" applyFill="1"/>
    <xf numFmtId="0" fontId="13" fillId="2" borderId="3" xfId="0" applyFont="1" applyFill="1" applyBorder="1"/>
    <xf numFmtId="0" fontId="6" fillId="2" borderId="8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left"/>
    </xf>
    <xf numFmtId="0" fontId="6" fillId="6" borderId="0" xfId="0" applyFont="1" applyFill="1"/>
    <xf numFmtId="166" fontId="8" fillId="6" borderId="9" xfId="0" applyNumberFormat="1" applyFont="1" applyFill="1" applyBorder="1"/>
    <xf numFmtId="166" fontId="8" fillId="2" borderId="9" xfId="0" applyNumberFormat="1" applyFont="1" applyFill="1" applyBorder="1"/>
    <xf numFmtId="166" fontId="8" fillId="6" borderId="10" xfId="0" applyNumberFormat="1" applyFont="1" applyFill="1" applyBorder="1"/>
    <xf numFmtId="42" fontId="8" fillId="6" borderId="9" xfId="0" applyNumberFormat="1" applyFont="1" applyFill="1" applyBorder="1"/>
    <xf numFmtId="42" fontId="8" fillId="2" borderId="9" xfId="0" applyNumberFormat="1" applyFont="1" applyFill="1" applyBorder="1"/>
    <xf numFmtId="42" fontId="8" fillId="2" borderId="10" xfId="0" applyNumberFormat="1" applyFont="1" applyFill="1" applyBorder="1"/>
    <xf numFmtId="0" fontId="18" fillId="2" borderId="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6" borderId="9" xfId="0" applyFont="1" applyFill="1" applyBorder="1" applyAlignment="1">
      <alignment vertical="center"/>
    </xf>
    <xf numFmtId="42" fontId="19" fillId="2" borderId="9" xfId="0" applyNumberFormat="1" applyFont="1" applyFill="1" applyBorder="1" applyAlignment="1">
      <alignment horizontal="left" vertical="center"/>
    </xf>
    <xf numFmtId="42" fontId="19" fillId="2" borderId="10" xfId="0" applyNumberFormat="1" applyFont="1" applyFill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23" fillId="2" borderId="0" xfId="0" applyFont="1" applyFill="1"/>
    <xf numFmtId="9" fontId="10" fillId="2" borderId="0" xfId="0" applyNumberFormat="1" applyFont="1" applyFill="1" applyAlignment="1">
      <alignment horizontal="center"/>
    </xf>
    <xf numFmtId="0" fontId="10" fillId="0" borderId="0" xfId="0" applyFont="1"/>
    <xf numFmtId="0" fontId="23" fillId="8" borderId="0" xfId="0" applyFont="1" applyFill="1"/>
    <xf numFmtId="0" fontId="10" fillId="6" borderId="0" xfId="0" applyFont="1" applyFill="1" applyAlignment="1">
      <alignment horizontal="center"/>
    </xf>
    <xf numFmtId="3" fontId="10" fillId="0" borderId="0" xfId="0" applyNumberFormat="1" applyFont="1"/>
    <xf numFmtId="0" fontId="10" fillId="0" borderId="0" xfId="1" applyFont="1" applyBorder="1" applyAlignment="1" applyProtection="1"/>
    <xf numFmtId="0" fontId="22" fillId="2" borderId="0" xfId="0" applyFont="1" applyFill="1"/>
    <xf numFmtId="0" fontId="22" fillId="2" borderId="1" xfId="1" applyFont="1" applyFill="1" applyBorder="1" applyAlignment="1" applyProtection="1"/>
    <xf numFmtId="0" fontId="23" fillId="2" borderId="1" xfId="0" applyFont="1" applyFill="1" applyBorder="1" applyAlignment="1">
      <alignment horizontal="left"/>
    </xf>
    <xf numFmtId="0" fontId="30" fillId="6" borderId="8" xfId="0" applyFont="1" applyFill="1" applyBorder="1" applyAlignment="1">
      <alignment horizontal="right"/>
    </xf>
    <xf numFmtId="9" fontId="30" fillId="6" borderId="1" xfId="0" applyNumberFormat="1" applyFont="1" applyFill="1" applyBorder="1" applyAlignment="1">
      <alignment horizontal="right"/>
    </xf>
    <xf numFmtId="0" fontId="35" fillId="6" borderId="0" xfId="0" applyFont="1" applyFill="1"/>
    <xf numFmtId="0" fontId="18" fillId="6" borderId="0" xfId="0" applyFont="1" applyFill="1"/>
    <xf numFmtId="0" fontId="18" fillId="0" borderId="0" xfId="0" applyFont="1" applyAlignment="1">
      <alignment horizontal="center" vertical="center"/>
    </xf>
    <xf numFmtId="166" fontId="6" fillId="2" borderId="14" xfId="0" applyNumberFormat="1" applyFont="1" applyFill="1" applyBorder="1"/>
    <xf numFmtId="0" fontId="19" fillId="2" borderId="15" xfId="0" applyFont="1" applyFill="1" applyBorder="1" applyAlignment="1">
      <alignment vertical="center"/>
    </xf>
    <xf numFmtId="0" fontId="18" fillId="2" borderId="16" xfId="0" applyFont="1" applyFill="1" applyBorder="1" applyAlignment="1">
      <alignment horizontal="center" vertical="center"/>
    </xf>
    <xf numFmtId="166" fontId="18" fillId="0" borderId="5" xfId="0" applyNumberFormat="1" applyFont="1" applyBorder="1" applyAlignment="1">
      <alignment horizontal="center"/>
    </xf>
    <xf numFmtId="42" fontId="34" fillId="6" borderId="5" xfId="0" applyNumberFormat="1" applyFont="1" applyFill="1" applyBorder="1" applyAlignment="1">
      <alignment horizontal="center"/>
    </xf>
    <xf numFmtId="166" fontId="33" fillId="6" borderId="5" xfId="0" applyNumberFormat="1" applyFont="1" applyFill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166" fontId="32" fillId="2" borderId="0" xfId="0" applyNumberFormat="1" applyFont="1" applyFill="1" applyAlignment="1">
      <alignment horizontal="center"/>
    </xf>
    <xf numFmtId="166" fontId="31" fillId="6" borderId="1" xfId="0" applyNumberFormat="1" applyFont="1" applyFill="1" applyBorder="1" applyAlignment="1">
      <alignment horizontal="center"/>
    </xf>
    <xf numFmtId="0" fontId="19" fillId="2" borderId="11" xfId="0" applyFont="1" applyFill="1" applyBorder="1" applyAlignment="1">
      <alignment horizontal="left"/>
    </xf>
    <xf numFmtId="0" fontId="21" fillId="6" borderId="11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19" fillId="2" borderId="11" xfId="0" applyNumberFormat="1" applyFont="1" applyFill="1" applyBorder="1" applyAlignment="1">
      <alignment horizontal="center"/>
    </xf>
    <xf numFmtId="0" fontId="19" fillId="2" borderId="4" xfId="0" applyNumberFormat="1" applyFont="1" applyFill="1" applyBorder="1" applyAlignment="1">
      <alignment horizontal="center"/>
    </xf>
    <xf numFmtId="0" fontId="34" fillId="6" borderId="4" xfId="0" applyFont="1" applyFill="1" applyBorder="1" applyAlignment="1">
      <alignment horizontal="right"/>
    </xf>
    <xf numFmtId="0" fontId="34" fillId="6" borderId="5" xfId="0" applyFont="1" applyFill="1" applyBorder="1" applyAlignment="1">
      <alignment horizontal="right"/>
    </xf>
    <xf numFmtId="0" fontId="30" fillId="6" borderId="4" xfId="0" applyFont="1" applyFill="1" applyBorder="1" applyAlignment="1">
      <alignment horizontal="right"/>
    </xf>
    <xf numFmtId="0" fontId="30" fillId="6" borderId="5" xfId="0" applyFont="1" applyFill="1" applyBorder="1" applyAlignment="1">
      <alignment horizontal="right"/>
    </xf>
    <xf numFmtId="0" fontId="33" fillId="6" borderId="4" xfId="0" applyFont="1" applyFill="1" applyBorder="1" applyAlignment="1">
      <alignment horizontal="right"/>
    </xf>
    <xf numFmtId="0" fontId="33" fillId="6" borderId="5" xfId="0" applyFont="1" applyFill="1" applyBorder="1" applyAlignment="1">
      <alignment horizontal="right"/>
    </xf>
    <xf numFmtId="0" fontId="30" fillId="6" borderId="7" xfId="0" applyFont="1" applyFill="1" applyBorder="1" applyAlignment="1">
      <alignment horizontal="right"/>
    </xf>
    <xf numFmtId="0" fontId="30" fillId="6" borderId="0" xfId="0" applyFont="1" applyFill="1" applyAlignment="1">
      <alignment horizontal="right"/>
    </xf>
    <xf numFmtId="0" fontId="18" fillId="0" borderId="17" xfId="0" applyFont="1" applyBorder="1" applyAlignment="1">
      <alignment horizontal="center" vertical="center"/>
    </xf>
    <xf numFmtId="166" fontId="8" fillId="2" borderId="19" xfId="0" applyNumberFormat="1" applyFont="1" applyFill="1" applyBorder="1"/>
    <xf numFmtId="0" fontId="19" fillId="0" borderId="17" xfId="0" applyFont="1" applyBorder="1" applyAlignment="1">
      <alignment vertical="center"/>
    </xf>
    <xf numFmtId="0" fontId="5" fillId="0" borderId="22" xfId="0" applyFont="1" applyBorder="1"/>
    <xf numFmtId="166" fontId="18" fillId="0" borderId="0" xfId="0" applyNumberFormat="1" applyFont="1" applyBorder="1" applyAlignment="1">
      <alignment horizontal="center"/>
    </xf>
    <xf numFmtId="0" fontId="27" fillId="9" borderId="2" xfId="0" applyFont="1" applyFill="1" applyBorder="1" applyAlignment="1">
      <alignment horizontal="center" vertical="center"/>
    </xf>
    <xf numFmtId="0" fontId="27" fillId="9" borderId="2" xfId="0" applyFont="1" applyFill="1" applyBorder="1" applyAlignment="1">
      <alignment horizontal="center" vertical="center"/>
    </xf>
    <xf numFmtId="0" fontId="28" fillId="9" borderId="2" xfId="1" applyFont="1" applyFill="1" applyBorder="1" applyAlignment="1" applyProtection="1">
      <alignment horizontal="center" vertical="center"/>
    </xf>
    <xf numFmtId="0" fontId="19" fillId="2" borderId="16" xfId="0" applyFont="1" applyFill="1" applyBorder="1" applyAlignment="1">
      <alignment vertical="center"/>
    </xf>
    <xf numFmtId="166" fontId="8" fillId="6" borderId="16" xfId="0" applyNumberFormat="1" applyFont="1" applyFill="1" applyBorder="1"/>
    <xf numFmtId="166" fontId="6" fillId="2" borderId="23" xfId="0" applyNumberFormat="1" applyFont="1" applyFill="1" applyBorder="1"/>
    <xf numFmtId="0" fontId="18" fillId="0" borderId="21" xfId="0" applyFont="1" applyBorder="1" applyAlignment="1">
      <alignment horizontal="center" vertical="center"/>
    </xf>
    <xf numFmtId="0" fontId="19" fillId="2" borderId="24" xfId="0" applyFont="1" applyFill="1" applyBorder="1" applyAlignment="1">
      <alignment vertical="center"/>
    </xf>
    <xf numFmtId="42" fontId="8" fillId="6" borderId="16" xfId="0" applyNumberFormat="1" applyFont="1" applyFill="1" applyBorder="1"/>
    <xf numFmtId="166" fontId="6" fillId="2" borderId="16" xfId="0" applyNumberFormat="1" applyFont="1" applyFill="1" applyBorder="1"/>
    <xf numFmtId="0" fontId="9" fillId="0" borderId="25" xfId="0" applyFont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0" fontId="14" fillId="2" borderId="31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21" fillId="6" borderId="33" xfId="0" applyFont="1" applyFill="1" applyBorder="1" applyAlignment="1">
      <alignment horizontal="center"/>
    </xf>
    <xf numFmtId="0" fontId="19" fillId="2" borderId="33" xfId="0" applyFont="1" applyFill="1" applyBorder="1" applyAlignment="1">
      <alignment horizontal="center"/>
    </xf>
    <xf numFmtId="0" fontId="13" fillId="6" borderId="0" xfId="0" applyFont="1" applyFill="1" applyBorder="1"/>
    <xf numFmtId="0" fontId="19" fillId="2" borderId="33" xfId="0" applyNumberFormat="1" applyFont="1" applyFill="1" applyBorder="1" applyAlignment="1">
      <alignment horizontal="center"/>
    </xf>
    <xf numFmtId="0" fontId="19" fillId="2" borderId="34" xfId="0" applyNumberFormat="1" applyFont="1" applyFill="1" applyBorder="1" applyAlignment="1">
      <alignment horizontal="center"/>
    </xf>
    <xf numFmtId="0" fontId="6" fillId="4" borderId="35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left"/>
    </xf>
    <xf numFmtId="0" fontId="6" fillId="4" borderId="37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6" fillId="4" borderId="40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5" fillId="0" borderId="42" xfId="0" applyFont="1" applyBorder="1"/>
    <xf numFmtId="0" fontId="22" fillId="0" borderId="28" xfId="1" applyFont="1" applyBorder="1" applyAlignment="1" applyProtection="1"/>
    <xf numFmtId="0" fontId="5" fillId="0" borderId="43" xfId="0" applyFont="1" applyBorder="1"/>
    <xf numFmtId="0" fontId="10" fillId="0" borderId="28" xfId="0" applyFont="1" applyBorder="1"/>
    <xf numFmtId="0" fontId="5" fillId="0" borderId="20" xfId="0" applyFont="1" applyBorder="1"/>
    <xf numFmtId="166" fontId="14" fillId="2" borderId="28" xfId="0" applyNumberFormat="1" applyFont="1" applyFill="1" applyBorder="1" applyAlignment="1">
      <alignment horizontal="center"/>
    </xf>
    <xf numFmtId="0" fontId="14" fillId="2" borderId="26" xfId="0" applyFont="1" applyFill="1" applyBorder="1"/>
    <xf numFmtId="0" fontId="30" fillId="6" borderId="27" xfId="0" applyFont="1" applyFill="1" applyBorder="1" applyAlignment="1">
      <alignment horizontal="right"/>
    </xf>
    <xf numFmtId="0" fontId="30" fillId="6" borderId="28" xfId="0" applyFont="1" applyFill="1" applyBorder="1" applyAlignment="1">
      <alignment horizontal="right"/>
    </xf>
    <xf numFmtId="0" fontId="20" fillId="6" borderId="12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12" xfId="0" applyNumberFormat="1" applyFont="1" applyFill="1" applyBorder="1" applyAlignment="1">
      <alignment horizontal="center"/>
    </xf>
    <xf numFmtId="0" fontId="20" fillId="6" borderId="11" xfId="0" applyNumberFormat="1" applyFont="1" applyFill="1" applyBorder="1" applyAlignment="1">
      <alignment horizontal="center"/>
    </xf>
    <xf numFmtId="0" fontId="20" fillId="6" borderId="1" xfId="0" applyNumberFormat="1" applyFont="1" applyFill="1" applyBorder="1" applyAlignment="1">
      <alignment horizontal="center"/>
    </xf>
    <xf numFmtId="0" fontId="20" fillId="6" borderId="13" xfId="0" applyNumberFormat="1" applyFont="1" applyFill="1" applyBorder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36" fillId="2" borderId="18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42A2B"/>
      <color rgb="FFB44C49"/>
      <color rgb="FFFF98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3226857</xdr:colOff>
      <xdr:row>1</xdr:row>
      <xdr:rowOff>31197</xdr:rowOff>
    </xdr:from>
    <xdr:to>
      <xdr:col>2</xdr:col>
      <xdr:colOff>6929933</xdr:colOff>
      <xdr:row>5</xdr:row>
      <xdr:rowOff>683846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B6CF80-048C-4F71-9A4B-74511054A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0703" y="747607"/>
          <a:ext cx="3703076" cy="3615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VAJILLASAGUAYO@GMAIL.COM" TargetMode="External"/><Relationship Id="rId7" Type="http://schemas.openxmlformats.org/officeDocument/2006/relationships/image" Target="../media/image1.png"/><Relationship Id="rId2" Type="http://schemas.openxmlformats.org/officeDocument/2006/relationships/hyperlink" Target="http://www.vajillasaguayo.com/" TargetMode="External"/><Relationship Id="rId1" Type="http://schemas.openxmlformats.org/officeDocument/2006/relationships/hyperlink" Target="mailto:VAJILLASAGIUAYO@GAMIL.CO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Z73"/>
  <sheetViews>
    <sheetView tabSelected="1" view="pageBreakPreview" zoomScale="33" zoomScaleNormal="82" zoomScaleSheetLayoutView="20" workbookViewId="0">
      <selection activeCell="J13" sqref="J13"/>
    </sheetView>
  </sheetViews>
  <sheetFormatPr baseColWidth="10" defaultColWidth="11.5" defaultRowHeight="27" customHeight="1"/>
  <cols>
    <col min="1" max="1" width="32.6640625" style="10" customWidth="1"/>
    <col min="2" max="2" width="26.33203125" style="11" customWidth="1"/>
    <col min="3" max="3" width="168.83203125" style="11" customWidth="1"/>
    <col min="4" max="4" width="42.83203125" style="11" customWidth="1"/>
    <col min="5" max="5" width="50.5" style="11" customWidth="1"/>
    <col min="6" max="6" width="41.5" style="11" customWidth="1"/>
    <col min="7" max="7" width="141.6640625" style="11" customWidth="1"/>
    <col min="8" max="8" width="43.83203125" style="11" customWidth="1"/>
    <col min="9" max="9" width="55.5" style="11" customWidth="1"/>
    <col min="10" max="10" width="44.6640625" style="10" customWidth="1"/>
    <col min="11" max="234" width="11.5" style="10"/>
    <col min="235" max="16384" width="11.5" style="11"/>
  </cols>
  <sheetData>
    <row r="1" spans="2:9" ht="57.75" customHeight="1">
      <c r="B1" s="92" t="s">
        <v>43</v>
      </c>
      <c r="C1" s="92"/>
      <c r="D1" s="92" t="s">
        <v>95</v>
      </c>
      <c r="E1" s="92"/>
      <c r="F1" s="92"/>
      <c r="G1" s="93" t="s">
        <v>97</v>
      </c>
      <c r="H1" s="94" t="s">
        <v>96</v>
      </c>
      <c r="I1" s="94"/>
    </row>
    <row r="2" spans="2:9" ht="57.75" customHeight="1">
      <c r="B2" s="102"/>
      <c r="C2" s="118"/>
      <c r="D2" s="103" t="s">
        <v>33</v>
      </c>
      <c r="E2" s="103"/>
      <c r="F2" s="104"/>
      <c r="G2" s="105" t="s">
        <v>80</v>
      </c>
      <c r="H2" s="106"/>
      <c r="I2" s="107"/>
    </row>
    <row r="3" spans="2:9" ht="60" customHeight="1">
      <c r="B3" s="108"/>
      <c r="C3" s="119"/>
      <c r="D3" s="116"/>
      <c r="E3" s="74"/>
      <c r="F3" s="74"/>
      <c r="G3" s="15" t="s">
        <v>79</v>
      </c>
      <c r="H3" s="75"/>
      <c r="I3" s="109"/>
    </row>
    <row r="4" spans="2:9" ht="60" customHeight="1">
      <c r="B4" s="108"/>
      <c r="C4" s="119"/>
      <c r="D4" s="131"/>
      <c r="E4" s="132"/>
      <c r="F4" s="132"/>
      <c r="G4" s="15" t="s">
        <v>38</v>
      </c>
      <c r="H4" s="76"/>
      <c r="I4" s="110"/>
    </row>
    <row r="5" spans="2:9" ht="60" customHeight="1">
      <c r="B5" s="108"/>
      <c r="C5" s="119"/>
      <c r="D5" s="133"/>
      <c r="E5" s="134"/>
      <c r="F5" s="134"/>
      <c r="G5" s="111" t="s">
        <v>39</v>
      </c>
      <c r="H5" s="77"/>
      <c r="I5" s="112"/>
    </row>
    <row r="6" spans="2:9" ht="60" customHeight="1">
      <c r="B6" s="108"/>
      <c r="C6" s="119"/>
      <c r="D6" s="135"/>
      <c r="E6" s="135"/>
      <c r="F6" s="136"/>
      <c r="G6" s="16" t="s">
        <v>5</v>
      </c>
      <c r="H6" s="78"/>
      <c r="I6" s="113"/>
    </row>
    <row r="7" spans="2:9" ht="60" customHeight="1">
      <c r="B7" s="120" t="s">
        <v>0</v>
      </c>
      <c r="C7" s="121" t="s">
        <v>1</v>
      </c>
      <c r="D7" s="117" t="s">
        <v>32</v>
      </c>
      <c r="E7" s="114" t="s">
        <v>28</v>
      </c>
      <c r="F7" s="114" t="s">
        <v>0</v>
      </c>
      <c r="G7" s="114" t="s">
        <v>1</v>
      </c>
      <c r="H7" s="114" t="s">
        <v>32</v>
      </c>
      <c r="I7" s="115" t="s">
        <v>28</v>
      </c>
    </row>
    <row r="8" spans="2:9" ht="60" customHeight="1">
      <c r="B8" s="67"/>
      <c r="C8" s="95" t="s">
        <v>99</v>
      </c>
      <c r="D8" s="96">
        <v>200</v>
      </c>
      <c r="E8" s="97">
        <f t="shared" ref="E8:E13" si="0">B8*D8</f>
        <v>0</v>
      </c>
      <c r="F8" s="98"/>
      <c r="G8" s="99" t="s">
        <v>73</v>
      </c>
      <c r="H8" s="100">
        <v>3500</v>
      </c>
      <c r="I8" s="101">
        <f>F8*H8</f>
        <v>0</v>
      </c>
    </row>
    <row r="9" spans="2:9" ht="60" customHeight="1">
      <c r="B9" s="41"/>
      <c r="C9" s="44" t="s">
        <v>102</v>
      </c>
      <c r="D9" s="36">
        <v>150</v>
      </c>
      <c r="E9" s="65">
        <f t="shared" si="0"/>
        <v>0</v>
      </c>
      <c r="F9" s="87"/>
      <c r="G9" s="66" t="s">
        <v>156</v>
      </c>
      <c r="H9" s="39">
        <v>20000</v>
      </c>
      <c r="I9" s="101">
        <f>F9*H9</f>
        <v>0</v>
      </c>
    </row>
    <row r="10" spans="2:9" ht="60" customHeight="1">
      <c r="B10" s="41"/>
      <c r="C10" s="44" t="s">
        <v>103</v>
      </c>
      <c r="D10" s="36">
        <v>140</v>
      </c>
      <c r="E10" s="17">
        <f t="shared" si="0"/>
        <v>0</v>
      </c>
      <c r="F10" s="137"/>
      <c r="G10" s="44" t="s">
        <v>157</v>
      </c>
      <c r="H10" s="39">
        <v>15000</v>
      </c>
      <c r="I10" s="17">
        <f>F10*H10</f>
        <v>0</v>
      </c>
    </row>
    <row r="11" spans="2:9" ht="60" customHeight="1">
      <c r="B11" s="41"/>
      <c r="C11" s="44" t="s">
        <v>104</v>
      </c>
      <c r="D11" s="36">
        <v>140</v>
      </c>
      <c r="E11" s="17">
        <f t="shared" si="0"/>
        <v>0</v>
      </c>
      <c r="F11" s="41"/>
      <c r="G11" s="44" t="s">
        <v>98</v>
      </c>
      <c r="H11" s="39">
        <v>500</v>
      </c>
      <c r="I11" s="17">
        <f>H11*F11</f>
        <v>0</v>
      </c>
    </row>
    <row r="12" spans="2:9" ht="60" customHeight="1">
      <c r="B12" s="41"/>
      <c r="C12" s="44" t="s">
        <v>100</v>
      </c>
      <c r="D12" s="36">
        <v>120</v>
      </c>
      <c r="E12" s="17">
        <f t="shared" si="0"/>
        <v>0</v>
      </c>
      <c r="F12" s="64"/>
      <c r="G12" s="46" t="s">
        <v>29</v>
      </c>
      <c r="H12" s="39">
        <v>500</v>
      </c>
      <c r="I12" s="17">
        <f>F12*H12</f>
        <v>0</v>
      </c>
    </row>
    <row r="13" spans="2:9" ht="60" customHeight="1">
      <c r="B13" s="41"/>
      <c r="C13" s="44" t="s">
        <v>101</v>
      </c>
      <c r="D13" s="35">
        <v>200</v>
      </c>
      <c r="E13" s="17">
        <f t="shared" si="0"/>
        <v>0</v>
      </c>
      <c r="F13" s="41"/>
      <c r="G13" s="45" t="s">
        <v>83</v>
      </c>
      <c r="H13" s="39">
        <v>500</v>
      </c>
      <c r="I13" s="17">
        <f>H13*F13</f>
        <v>0</v>
      </c>
    </row>
    <row r="14" spans="2:9" ht="60" customHeight="1">
      <c r="B14" s="41"/>
      <c r="C14" s="44" t="s">
        <v>105</v>
      </c>
      <c r="D14" s="35">
        <v>100</v>
      </c>
      <c r="E14" s="17">
        <f>B14*D14</f>
        <v>0</v>
      </c>
      <c r="F14" s="42"/>
      <c r="G14" s="44" t="s">
        <v>70</v>
      </c>
      <c r="H14" s="39">
        <v>2000</v>
      </c>
      <c r="I14" s="17">
        <f>F14*H14</f>
        <v>0</v>
      </c>
    </row>
    <row r="15" spans="2:9" ht="60" customHeight="1">
      <c r="B15" s="42"/>
      <c r="C15" s="44" t="s">
        <v>106</v>
      </c>
      <c r="D15" s="36">
        <v>100</v>
      </c>
      <c r="E15" s="17">
        <f t="shared" ref="E15:E61" si="1">B15*D15</f>
        <v>0</v>
      </c>
      <c r="F15" s="42"/>
      <c r="G15" s="44" t="s">
        <v>7</v>
      </c>
      <c r="H15" s="39">
        <v>700</v>
      </c>
      <c r="I15" s="17">
        <f t="shared" ref="I15:I62" si="2">F15*H15</f>
        <v>0</v>
      </c>
    </row>
    <row r="16" spans="2:9" ht="60" customHeight="1">
      <c r="B16" s="42"/>
      <c r="C16" s="44" t="s">
        <v>107</v>
      </c>
      <c r="D16" s="36">
        <v>100</v>
      </c>
      <c r="E16" s="17">
        <f t="shared" si="1"/>
        <v>0</v>
      </c>
      <c r="F16" s="42"/>
      <c r="G16" s="44" t="s">
        <v>153</v>
      </c>
      <c r="H16" s="39">
        <v>3000</v>
      </c>
      <c r="I16" s="17">
        <f t="shared" ref="I16:I22" si="3">F16*H16</f>
        <v>0</v>
      </c>
    </row>
    <row r="17" spans="2:9" ht="60" customHeight="1">
      <c r="B17" s="42"/>
      <c r="C17" s="44" t="s">
        <v>108</v>
      </c>
      <c r="D17" s="36">
        <v>250</v>
      </c>
      <c r="E17" s="17">
        <f t="shared" si="1"/>
        <v>0</v>
      </c>
      <c r="F17" s="42"/>
      <c r="G17" s="44" t="s">
        <v>82</v>
      </c>
      <c r="H17" s="39">
        <v>2000</v>
      </c>
      <c r="I17" s="17">
        <f t="shared" si="3"/>
        <v>0</v>
      </c>
    </row>
    <row r="18" spans="2:9" ht="60" customHeight="1">
      <c r="B18" s="42"/>
      <c r="C18" s="44" t="s">
        <v>109</v>
      </c>
      <c r="D18" s="36">
        <v>400</v>
      </c>
      <c r="E18" s="17">
        <f t="shared" si="1"/>
        <v>0</v>
      </c>
      <c r="F18" s="42"/>
      <c r="G18" s="44" t="s">
        <v>46</v>
      </c>
      <c r="H18" s="39">
        <v>700</v>
      </c>
      <c r="I18" s="17">
        <f t="shared" si="3"/>
        <v>0</v>
      </c>
    </row>
    <row r="19" spans="2:9" ht="60" customHeight="1">
      <c r="B19" s="41"/>
      <c r="C19" s="44" t="s">
        <v>110</v>
      </c>
      <c r="D19" s="36">
        <v>450</v>
      </c>
      <c r="E19" s="17">
        <f t="shared" si="1"/>
        <v>0</v>
      </c>
      <c r="F19" s="41"/>
      <c r="G19" s="44" t="s">
        <v>48</v>
      </c>
      <c r="H19" s="39">
        <v>700</v>
      </c>
      <c r="I19" s="17">
        <f t="shared" si="3"/>
        <v>0</v>
      </c>
    </row>
    <row r="20" spans="2:9" ht="60" customHeight="1">
      <c r="B20" s="41"/>
      <c r="C20" s="44" t="s">
        <v>111</v>
      </c>
      <c r="D20" s="36">
        <v>150</v>
      </c>
      <c r="E20" s="17">
        <f t="shared" si="1"/>
        <v>0</v>
      </c>
      <c r="F20" s="41"/>
      <c r="G20" s="44" t="s">
        <v>47</v>
      </c>
      <c r="H20" s="39">
        <v>120</v>
      </c>
      <c r="I20" s="17">
        <f t="shared" si="3"/>
        <v>0</v>
      </c>
    </row>
    <row r="21" spans="2:9" ht="60" customHeight="1">
      <c r="B21" s="41"/>
      <c r="C21" s="44" t="s">
        <v>112</v>
      </c>
      <c r="D21" s="36">
        <v>200</v>
      </c>
      <c r="E21" s="17">
        <f t="shared" si="1"/>
        <v>0</v>
      </c>
      <c r="F21" s="41"/>
      <c r="G21" s="44" t="s">
        <v>27</v>
      </c>
      <c r="H21" s="39">
        <v>150</v>
      </c>
      <c r="I21" s="17">
        <f t="shared" si="3"/>
        <v>0</v>
      </c>
    </row>
    <row r="22" spans="2:9" ht="60" customHeight="1">
      <c r="B22" s="41"/>
      <c r="C22" s="44" t="s">
        <v>113</v>
      </c>
      <c r="D22" s="36">
        <v>300</v>
      </c>
      <c r="E22" s="17">
        <f t="shared" si="1"/>
        <v>0</v>
      </c>
      <c r="F22" s="41"/>
      <c r="G22" s="44" t="s">
        <v>49</v>
      </c>
      <c r="H22" s="39">
        <v>150</v>
      </c>
      <c r="I22" s="17">
        <f t="shared" si="3"/>
        <v>0</v>
      </c>
    </row>
    <row r="23" spans="2:9" ht="60" customHeight="1">
      <c r="B23" s="41"/>
      <c r="C23" s="44" t="s">
        <v>114</v>
      </c>
      <c r="D23" s="36">
        <v>300</v>
      </c>
      <c r="E23" s="17">
        <f t="shared" si="1"/>
        <v>0</v>
      </c>
      <c r="F23" s="41"/>
      <c r="G23" s="44" t="s">
        <v>50</v>
      </c>
      <c r="H23" s="38">
        <v>3300</v>
      </c>
      <c r="I23" s="17">
        <f t="shared" si="2"/>
        <v>0</v>
      </c>
    </row>
    <row r="24" spans="2:9" ht="60" customHeight="1">
      <c r="B24" s="41"/>
      <c r="C24" s="44" t="s">
        <v>115</v>
      </c>
      <c r="D24" s="36">
        <v>120</v>
      </c>
      <c r="E24" s="17">
        <f t="shared" si="1"/>
        <v>0</v>
      </c>
      <c r="F24" s="41"/>
      <c r="G24" s="44" t="s">
        <v>51</v>
      </c>
      <c r="H24" s="39">
        <v>3500</v>
      </c>
      <c r="I24" s="17">
        <f>F24*H24</f>
        <v>0</v>
      </c>
    </row>
    <row r="25" spans="2:9" ht="60" customHeight="1">
      <c r="B25" s="41"/>
      <c r="C25" s="44" t="s">
        <v>116</v>
      </c>
      <c r="D25" s="36">
        <v>150</v>
      </c>
      <c r="E25" s="17">
        <f t="shared" si="1"/>
        <v>0</v>
      </c>
      <c r="F25" s="41"/>
      <c r="G25" s="44" t="s">
        <v>52</v>
      </c>
      <c r="H25" s="39">
        <v>6000</v>
      </c>
      <c r="I25" s="17">
        <f>F25*H25</f>
        <v>0</v>
      </c>
    </row>
    <row r="26" spans="2:9" ht="60" customHeight="1">
      <c r="B26" s="41"/>
      <c r="C26" s="44" t="s">
        <v>117</v>
      </c>
      <c r="D26" s="36">
        <v>120</v>
      </c>
      <c r="E26" s="17">
        <f t="shared" si="1"/>
        <v>0</v>
      </c>
      <c r="F26" s="41"/>
      <c r="G26" s="44" t="s">
        <v>8</v>
      </c>
      <c r="H26" s="38">
        <v>3500</v>
      </c>
      <c r="I26" s="17">
        <f t="shared" si="2"/>
        <v>0</v>
      </c>
    </row>
    <row r="27" spans="2:9" ht="60" customHeight="1">
      <c r="B27" s="41"/>
      <c r="C27" s="44" t="s">
        <v>118</v>
      </c>
      <c r="D27" s="36">
        <v>120</v>
      </c>
      <c r="E27" s="17">
        <f t="shared" si="1"/>
        <v>0</v>
      </c>
      <c r="F27" s="41"/>
      <c r="G27" s="44" t="s">
        <v>84</v>
      </c>
      <c r="H27" s="39">
        <v>3500</v>
      </c>
      <c r="I27" s="17">
        <f t="shared" si="2"/>
        <v>0</v>
      </c>
    </row>
    <row r="28" spans="2:9" ht="60" customHeight="1">
      <c r="B28" s="41"/>
      <c r="C28" s="44" t="s">
        <v>119</v>
      </c>
      <c r="D28" s="36">
        <v>120</v>
      </c>
      <c r="E28" s="17">
        <f t="shared" si="1"/>
        <v>0</v>
      </c>
      <c r="F28" s="41"/>
      <c r="G28" s="46" t="s">
        <v>85</v>
      </c>
      <c r="H28" s="38">
        <v>3500</v>
      </c>
      <c r="I28" s="17">
        <f>F28*H28</f>
        <v>0</v>
      </c>
    </row>
    <row r="29" spans="2:9" ht="60" customHeight="1">
      <c r="B29" s="41"/>
      <c r="C29" s="44" t="s">
        <v>120</v>
      </c>
      <c r="D29" s="36">
        <v>120</v>
      </c>
      <c r="E29" s="17">
        <f t="shared" si="1"/>
        <v>0</v>
      </c>
      <c r="F29" s="41"/>
      <c r="G29" s="44" t="s">
        <v>86</v>
      </c>
      <c r="H29" s="38">
        <v>3500</v>
      </c>
      <c r="I29" s="17">
        <f>F29*H29</f>
        <v>0</v>
      </c>
    </row>
    <row r="30" spans="2:9" ht="60" customHeight="1">
      <c r="B30" s="41"/>
      <c r="C30" s="44" t="s">
        <v>121</v>
      </c>
      <c r="D30" s="36">
        <v>120</v>
      </c>
      <c r="E30" s="17">
        <f t="shared" si="1"/>
        <v>0</v>
      </c>
      <c r="F30" s="41"/>
      <c r="G30" s="44" t="s">
        <v>151</v>
      </c>
      <c r="H30" s="39">
        <v>2600</v>
      </c>
      <c r="I30" s="17">
        <f t="shared" si="2"/>
        <v>0</v>
      </c>
    </row>
    <row r="31" spans="2:9" ht="60" customHeight="1">
      <c r="B31" s="41"/>
      <c r="C31" s="44" t="s">
        <v>122</v>
      </c>
      <c r="D31" s="36">
        <v>120</v>
      </c>
      <c r="E31" s="17">
        <f t="shared" si="1"/>
        <v>0</v>
      </c>
      <c r="F31" s="41"/>
      <c r="G31" s="44" t="s">
        <v>87</v>
      </c>
      <c r="H31" s="39">
        <v>500</v>
      </c>
      <c r="I31" s="17">
        <f t="shared" si="2"/>
        <v>0</v>
      </c>
    </row>
    <row r="32" spans="2:9" ht="60" customHeight="1">
      <c r="B32" s="41"/>
      <c r="C32" s="44" t="s">
        <v>123</v>
      </c>
      <c r="D32" s="36">
        <v>120</v>
      </c>
      <c r="E32" s="17">
        <f t="shared" si="1"/>
        <v>0</v>
      </c>
      <c r="F32" s="42"/>
      <c r="G32" s="45" t="s">
        <v>30</v>
      </c>
      <c r="H32" s="38">
        <v>750</v>
      </c>
      <c r="I32" s="17">
        <f t="shared" si="2"/>
        <v>0</v>
      </c>
    </row>
    <row r="33" spans="2:9" ht="60" customHeight="1">
      <c r="B33" s="41"/>
      <c r="C33" s="44" t="s">
        <v>124</v>
      </c>
      <c r="D33" s="36">
        <v>120</v>
      </c>
      <c r="E33" s="17">
        <f t="shared" si="1"/>
        <v>0</v>
      </c>
      <c r="F33" s="41"/>
      <c r="G33" s="44" t="s">
        <v>77</v>
      </c>
      <c r="H33" s="39">
        <v>1000</v>
      </c>
      <c r="I33" s="17">
        <f t="shared" si="2"/>
        <v>0</v>
      </c>
    </row>
    <row r="34" spans="2:9" ht="60" customHeight="1">
      <c r="B34" s="41"/>
      <c r="C34" s="44" t="s">
        <v>125</v>
      </c>
      <c r="D34" s="36">
        <v>120</v>
      </c>
      <c r="E34" s="17">
        <f t="shared" si="1"/>
        <v>0</v>
      </c>
      <c r="F34" s="41"/>
      <c r="G34" s="44" t="s">
        <v>152</v>
      </c>
      <c r="H34" s="38">
        <v>2100</v>
      </c>
      <c r="I34" s="17">
        <f t="shared" si="2"/>
        <v>0</v>
      </c>
    </row>
    <row r="35" spans="2:9" ht="60" customHeight="1">
      <c r="B35" s="41"/>
      <c r="C35" s="44" t="s">
        <v>126</v>
      </c>
      <c r="D35" s="36">
        <v>120</v>
      </c>
      <c r="E35" s="17">
        <f t="shared" si="1"/>
        <v>0</v>
      </c>
      <c r="F35" s="41"/>
      <c r="G35" s="44" t="s">
        <v>154</v>
      </c>
      <c r="H35" s="38">
        <v>3500</v>
      </c>
      <c r="I35" s="17">
        <f t="shared" si="2"/>
        <v>0</v>
      </c>
    </row>
    <row r="36" spans="2:9" ht="60" customHeight="1">
      <c r="B36" s="42"/>
      <c r="C36" s="44" t="s">
        <v>127</v>
      </c>
      <c r="D36" s="36">
        <v>120</v>
      </c>
      <c r="E36" s="17">
        <f t="shared" si="1"/>
        <v>0</v>
      </c>
      <c r="F36" s="41"/>
      <c r="G36" s="44" t="s">
        <v>88</v>
      </c>
      <c r="H36" s="39">
        <v>300</v>
      </c>
      <c r="I36" s="17">
        <f t="shared" si="2"/>
        <v>0</v>
      </c>
    </row>
    <row r="37" spans="2:9" ht="60" customHeight="1">
      <c r="B37" s="41"/>
      <c r="C37" s="44" t="s">
        <v>128</v>
      </c>
      <c r="D37" s="36">
        <v>120</v>
      </c>
      <c r="E37" s="17">
        <f t="shared" si="1"/>
        <v>0</v>
      </c>
      <c r="F37" s="42"/>
      <c r="G37" s="45" t="s">
        <v>31</v>
      </c>
      <c r="H37" s="39">
        <v>500</v>
      </c>
      <c r="I37" s="17">
        <f t="shared" si="2"/>
        <v>0</v>
      </c>
    </row>
    <row r="38" spans="2:9" ht="60" customHeight="1">
      <c r="B38" s="41"/>
      <c r="C38" s="44" t="s">
        <v>129</v>
      </c>
      <c r="D38" s="35">
        <v>130</v>
      </c>
      <c r="E38" s="17">
        <f t="shared" si="1"/>
        <v>0</v>
      </c>
      <c r="F38" s="41"/>
      <c r="G38" s="44" t="s">
        <v>53</v>
      </c>
      <c r="H38" s="39">
        <v>1000</v>
      </c>
      <c r="I38" s="17">
        <f t="shared" si="2"/>
        <v>0</v>
      </c>
    </row>
    <row r="39" spans="2:9" ht="60" customHeight="1">
      <c r="B39" s="41"/>
      <c r="C39" s="44" t="s">
        <v>130</v>
      </c>
      <c r="D39" s="35">
        <v>130</v>
      </c>
      <c r="E39" s="17">
        <f t="shared" si="1"/>
        <v>0</v>
      </c>
      <c r="F39" s="42"/>
      <c r="G39" s="45" t="s">
        <v>54</v>
      </c>
      <c r="H39" s="39">
        <v>10000</v>
      </c>
      <c r="I39" s="17">
        <f>F39*H39</f>
        <v>0</v>
      </c>
    </row>
    <row r="40" spans="2:9" ht="60" customHeight="1">
      <c r="B40" s="41"/>
      <c r="C40" s="44" t="s">
        <v>131</v>
      </c>
      <c r="D40" s="36">
        <v>150</v>
      </c>
      <c r="E40" s="17">
        <f t="shared" si="1"/>
        <v>0</v>
      </c>
      <c r="F40" s="41"/>
      <c r="G40" s="44" t="s">
        <v>55</v>
      </c>
      <c r="H40" s="38">
        <v>150</v>
      </c>
      <c r="I40" s="17">
        <f>F40*H40</f>
        <v>0</v>
      </c>
    </row>
    <row r="41" spans="2:9" ht="60" customHeight="1">
      <c r="B41" s="41"/>
      <c r="C41" s="44" t="s">
        <v>132</v>
      </c>
      <c r="D41" s="36">
        <v>130</v>
      </c>
      <c r="E41" s="17">
        <f t="shared" si="1"/>
        <v>0</v>
      </c>
      <c r="F41" s="41"/>
      <c r="G41" s="44" t="s">
        <v>56</v>
      </c>
      <c r="H41" s="38">
        <v>2000</v>
      </c>
      <c r="I41" s="17">
        <f t="shared" si="2"/>
        <v>0</v>
      </c>
    </row>
    <row r="42" spans="2:9" ht="60" customHeight="1">
      <c r="B42" s="41"/>
      <c r="C42" s="44" t="s">
        <v>133</v>
      </c>
      <c r="D42" s="36">
        <v>100</v>
      </c>
      <c r="E42" s="17">
        <f t="shared" si="1"/>
        <v>0</v>
      </c>
      <c r="F42" s="41"/>
      <c r="G42" s="44" t="s">
        <v>89</v>
      </c>
      <c r="H42" s="39">
        <v>2000</v>
      </c>
      <c r="I42" s="17">
        <f t="shared" si="2"/>
        <v>0</v>
      </c>
    </row>
    <row r="43" spans="2:9" ht="60" customHeight="1">
      <c r="B43" s="41"/>
      <c r="C43" s="44" t="s">
        <v>134</v>
      </c>
      <c r="D43" s="35">
        <v>100</v>
      </c>
      <c r="E43" s="17">
        <f t="shared" si="1"/>
        <v>0</v>
      </c>
      <c r="F43" s="41"/>
      <c r="G43" s="45" t="s">
        <v>90</v>
      </c>
      <c r="H43" s="39">
        <v>600</v>
      </c>
      <c r="I43" s="17">
        <f t="shared" si="2"/>
        <v>0</v>
      </c>
    </row>
    <row r="44" spans="2:9" ht="60" customHeight="1">
      <c r="B44" s="41"/>
      <c r="C44" s="44" t="s">
        <v>135</v>
      </c>
      <c r="D44" s="36">
        <v>200</v>
      </c>
      <c r="E44" s="17">
        <f t="shared" si="1"/>
        <v>0</v>
      </c>
      <c r="F44" s="41"/>
      <c r="G44" s="44" t="s">
        <v>57</v>
      </c>
      <c r="H44" s="39">
        <v>15000</v>
      </c>
      <c r="I44" s="17">
        <f t="shared" si="2"/>
        <v>0</v>
      </c>
    </row>
    <row r="45" spans="2:9" ht="60" customHeight="1">
      <c r="B45" s="41"/>
      <c r="C45" s="44" t="s">
        <v>136</v>
      </c>
      <c r="D45" s="36">
        <v>200</v>
      </c>
      <c r="E45" s="17">
        <f t="shared" si="1"/>
        <v>0</v>
      </c>
      <c r="F45" s="41"/>
      <c r="G45" s="44" t="s">
        <v>58</v>
      </c>
      <c r="H45" s="38">
        <v>2000</v>
      </c>
      <c r="I45" s="17">
        <f t="shared" si="2"/>
        <v>0</v>
      </c>
    </row>
    <row r="46" spans="2:9" ht="60" customHeight="1">
      <c r="B46" s="41"/>
      <c r="C46" s="44" t="s">
        <v>137</v>
      </c>
      <c r="D46" s="36">
        <v>350</v>
      </c>
      <c r="E46" s="17">
        <f t="shared" si="1"/>
        <v>0</v>
      </c>
      <c r="F46" s="41"/>
      <c r="G46" s="44" t="s">
        <v>59</v>
      </c>
      <c r="H46" s="39">
        <v>8000</v>
      </c>
      <c r="I46" s="17">
        <f t="shared" si="2"/>
        <v>0</v>
      </c>
    </row>
    <row r="47" spans="2:9" ht="60" customHeight="1">
      <c r="B47" s="41"/>
      <c r="C47" s="44" t="s">
        <v>138</v>
      </c>
      <c r="D47" s="35">
        <v>120</v>
      </c>
      <c r="E47" s="17">
        <f t="shared" si="1"/>
        <v>0</v>
      </c>
      <c r="F47" s="41"/>
      <c r="G47" s="44" t="s">
        <v>75</v>
      </c>
      <c r="H47" s="38">
        <v>2000</v>
      </c>
      <c r="I47" s="17">
        <f t="shared" si="2"/>
        <v>0</v>
      </c>
    </row>
    <row r="48" spans="2:9" ht="60" customHeight="1">
      <c r="B48" s="41"/>
      <c r="C48" s="44" t="s">
        <v>139</v>
      </c>
      <c r="D48" s="35">
        <v>120</v>
      </c>
      <c r="E48" s="17">
        <f t="shared" si="1"/>
        <v>0</v>
      </c>
      <c r="F48" s="41"/>
      <c r="G48" s="44" t="s">
        <v>69</v>
      </c>
      <c r="H48" s="39">
        <v>2200</v>
      </c>
      <c r="I48" s="17">
        <f t="shared" si="2"/>
        <v>0</v>
      </c>
    </row>
    <row r="49" spans="2:9" ht="60" customHeight="1">
      <c r="B49" s="41"/>
      <c r="C49" s="44" t="s">
        <v>140</v>
      </c>
      <c r="D49" s="35">
        <v>120</v>
      </c>
      <c r="E49" s="17">
        <f t="shared" si="1"/>
        <v>0</v>
      </c>
      <c r="F49" s="41"/>
      <c r="G49" s="44" t="s">
        <v>71</v>
      </c>
      <c r="H49" s="38">
        <v>4000</v>
      </c>
      <c r="I49" s="17">
        <f t="shared" si="2"/>
        <v>0</v>
      </c>
    </row>
    <row r="50" spans="2:9" ht="60" customHeight="1">
      <c r="B50" s="41"/>
      <c r="C50" s="44" t="s">
        <v>44</v>
      </c>
      <c r="D50" s="35">
        <v>150</v>
      </c>
      <c r="E50" s="17">
        <f t="shared" si="1"/>
        <v>0</v>
      </c>
      <c r="F50" s="41"/>
      <c r="G50" s="44" t="s">
        <v>91</v>
      </c>
      <c r="H50" s="39">
        <v>950</v>
      </c>
      <c r="I50" s="17">
        <f t="shared" si="2"/>
        <v>0</v>
      </c>
    </row>
    <row r="51" spans="2:9" ht="60" customHeight="1">
      <c r="B51" s="41"/>
      <c r="C51" s="44" t="s">
        <v>141</v>
      </c>
      <c r="D51" s="35">
        <v>150</v>
      </c>
      <c r="E51" s="17">
        <f t="shared" si="1"/>
        <v>0</v>
      </c>
      <c r="F51" s="41"/>
      <c r="G51" s="47" t="s">
        <v>92</v>
      </c>
      <c r="H51" s="39">
        <v>2000</v>
      </c>
      <c r="I51" s="17">
        <f t="shared" si="2"/>
        <v>0</v>
      </c>
    </row>
    <row r="52" spans="2:9" ht="60" customHeight="1">
      <c r="B52" s="41"/>
      <c r="C52" s="44" t="s">
        <v>142</v>
      </c>
      <c r="D52" s="35">
        <v>150</v>
      </c>
      <c r="E52" s="17">
        <f t="shared" si="1"/>
        <v>0</v>
      </c>
      <c r="F52" s="41"/>
      <c r="G52" s="47" t="s">
        <v>60</v>
      </c>
      <c r="H52" s="39">
        <v>15000</v>
      </c>
      <c r="I52" s="17">
        <f t="shared" si="2"/>
        <v>0</v>
      </c>
    </row>
    <row r="53" spans="2:9" ht="60" customHeight="1">
      <c r="B53" s="41"/>
      <c r="C53" s="44" t="s">
        <v>143</v>
      </c>
      <c r="D53" s="36">
        <v>600</v>
      </c>
      <c r="E53" s="17">
        <f t="shared" si="1"/>
        <v>0</v>
      </c>
      <c r="F53" s="41"/>
      <c r="G53" s="47" t="s">
        <v>93</v>
      </c>
      <c r="H53" s="38">
        <v>2500</v>
      </c>
      <c r="I53" s="17">
        <f t="shared" si="2"/>
        <v>0</v>
      </c>
    </row>
    <row r="54" spans="2:9" ht="60" customHeight="1">
      <c r="B54" s="41"/>
      <c r="C54" s="44" t="s">
        <v>45</v>
      </c>
      <c r="D54" s="36">
        <v>1300</v>
      </c>
      <c r="E54" s="17">
        <f t="shared" si="1"/>
        <v>0</v>
      </c>
      <c r="F54" s="41"/>
      <c r="G54" s="47" t="s">
        <v>72</v>
      </c>
      <c r="H54" s="39">
        <v>3500</v>
      </c>
      <c r="I54" s="17">
        <f t="shared" si="2"/>
        <v>0</v>
      </c>
    </row>
    <row r="55" spans="2:9" ht="60" customHeight="1">
      <c r="B55" s="41"/>
      <c r="C55" s="44" t="s">
        <v>144</v>
      </c>
      <c r="D55" s="36">
        <v>100</v>
      </c>
      <c r="E55" s="17">
        <f t="shared" si="1"/>
        <v>0</v>
      </c>
      <c r="F55" s="41"/>
      <c r="G55" s="47" t="s">
        <v>61</v>
      </c>
      <c r="H55" s="39">
        <v>3000</v>
      </c>
      <c r="I55" s="17">
        <f t="shared" si="2"/>
        <v>0</v>
      </c>
    </row>
    <row r="56" spans="2:9" ht="60" customHeight="1">
      <c r="B56" s="41"/>
      <c r="C56" s="44" t="s">
        <v>145</v>
      </c>
      <c r="D56" s="36">
        <v>100</v>
      </c>
      <c r="E56" s="17">
        <f t="shared" si="1"/>
        <v>0</v>
      </c>
      <c r="F56" s="41"/>
      <c r="G56" s="47" t="s">
        <v>76</v>
      </c>
      <c r="H56" s="39">
        <v>1500</v>
      </c>
      <c r="I56" s="17">
        <f t="shared" si="2"/>
        <v>0</v>
      </c>
    </row>
    <row r="57" spans="2:9" ht="60" customHeight="1">
      <c r="B57" s="41"/>
      <c r="C57" s="44" t="s">
        <v>146</v>
      </c>
      <c r="D57" s="36">
        <v>500</v>
      </c>
      <c r="E57" s="17">
        <f t="shared" si="1"/>
        <v>0</v>
      </c>
      <c r="F57" s="41"/>
      <c r="G57" s="47" t="s">
        <v>6</v>
      </c>
      <c r="H57" s="39">
        <v>40000</v>
      </c>
      <c r="I57" s="17">
        <f t="shared" si="2"/>
        <v>0</v>
      </c>
    </row>
    <row r="58" spans="2:9" ht="60" customHeight="1">
      <c r="B58" s="41"/>
      <c r="C58" s="44" t="s">
        <v>9</v>
      </c>
      <c r="D58" s="36">
        <v>800</v>
      </c>
      <c r="E58" s="17">
        <f t="shared" si="1"/>
        <v>0</v>
      </c>
      <c r="F58" s="41"/>
      <c r="G58" s="47" t="s">
        <v>62</v>
      </c>
      <c r="H58" s="39">
        <v>40000</v>
      </c>
      <c r="I58" s="17">
        <f t="shared" si="2"/>
        <v>0</v>
      </c>
    </row>
    <row r="59" spans="2:9" ht="60" customHeight="1">
      <c r="B59" s="41"/>
      <c r="C59" s="44" t="s">
        <v>147</v>
      </c>
      <c r="D59" s="36">
        <v>500</v>
      </c>
      <c r="E59" s="17">
        <f t="shared" si="1"/>
        <v>0</v>
      </c>
      <c r="F59" s="41"/>
      <c r="G59" s="47" t="s">
        <v>64</v>
      </c>
      <c r="H59" s="39">
        <v>40000</v>
      </c>
      <c r="I59" s="17">
        <f t="shared" si="2"/>
        <v>0</v>
      </c>
    </row>
    <row r="60" spans="2:9" ht="60" customHeight="1">
      <c r="B60" s="41"/>
      <c r="C60" s="44" t="s">
        <v>148</v>
      </c>
      <c r="D60" s="36">
        <v>200</v>
      </c>
      <c r="E60" s="17">
        <f t="shared" si="1"/>
        <v>0</v>
      </c>
      <c r="F60" s="41"/>
      <c r="G60" s="47" t="s">
        <v>65</v>
      </c>
      <c r="H60" s="39">
        <v>10000</v>
      </c>
      <c r="I60" s="17">
        <f t="shared" si="2"/>
        <v>0</v>
      </c>
    </row>
    <row r="61" spans="2:9" ht="60" customHeight="1">
      <c r="B61" s="41"/>
      <c r="C61" s="45" t="s">
        <v>149</v>
      </c>
      <c r="D61" s="36">
        <v>200</v>
      </c>
      <c r="E61" s="17">
        <f t="shared" si="1"/>
        <v>0</v>
      </c>
      <c r="F61" s="41"/>
      <c r="G61" s="47" t="s">
        <v>94</v>
      </c>
      <c r="H61" s="39">
        <v>5000</v>
      </c>
      <c r="I61" s="17">
        <f t="shared" si="2"/>
        <v>0</v>
      </c>
    </row>
    <row r="62" spans="2:9" ht="60" customHeight="1">
      <c r="B62" s="43"/>
      <c r="C62" s="49" t="s">
        <v>150</v>
      </c>
      <c r="D62" s="37">
        <v>200</v>
      </c>
      <c r="E62" s="18">
        <f>B62*D62</f>
        <v>0</v>
      </c>
      <c r="F62" s="41"/>
      <c r="G62" s="47" t="s">
        <v>63</v>
      </c>
      <c r="H62" s="39">
        <v>20000</v>
      </c>
      <c r="I62" s="17">
        <f t="shared" si="2"/>
        <v>0</v>
      </c>
    </row>
    <row r="63" spans="2:9" ht="60" customHeight="1">
      <c r="B63" s="138">
        <f>(F55*2+F56+F53+F51+F52*2)</f>
        <v>0</v>
      </c>
      <c r="C63" s="89" t="s">
        <v>155</v>
      </c>
      <c r="D63" s="88">
        <v>0</v>
      </c>
      <c r="E63" s="18">
        <f>B63*D63</f>
        <v>0</v>
      </c>
      <c r="F63" s="43"/>
      <c r="G63" s="48" t="s">
        <v>66</v>
      </c>
      <c r="H63" s="40">
        <v>15000</v>
      </c>
      <c r="I63" s="18">
        <f>F63*H63</f>
        <v>0</v>
      </c>
    </row>
    <row r="64" spans="2:9" ht="60" customHeight="1">
      <c r="C64" s="122"/>
      <c r="D64" s="124"/>
      <c r="E64" s="126"/>
      <c r="F64" s="126"/>
      <c r="G64" s="126"/>
      <c r="H64" s="126"/>
      <c r="I64" s="90"/>
    </row>
    <row r="65" spans="2:11" ht="60" customHeight="1">
      <c r="B65" s="19"/>
      <c r="C65" s="123" t="s">
        <v>34</v>
      </c>
      <c r="D65" s="125"/>
      <c r="E65" s="127"/>
      <c r="F65" s="128"/>
      <c r="G65" s="129" t="s">
        <v>2</v>
      </c>
      <c r="H65" s="130"/>
      <c r="I65" s="91">
        <f>SUM(E8:E63,I8:I63)</f>
        <v>0</v>
      </c>
    </row>
    <row r="66" spans="2:11" ht="60" customHeight="1">
      <c r="B66" s="20"/>
      <c r="C66" s="50" t="s">
        <v>81</v>
      </c>
      <c r="D66" s="51"/>
      <c r="E66" s="21"/>
      <c r="F66" s="22"/>
      <c r="G66" s="60"/>
      <c r="H66" s="61"/>
      <c r="I66" s="73">
        <f>I65*H66</f>
        <v>0</v>
      </c>
    </row>
    <row r="67" spans="2:11" ht="60" customHeight="1">
      <c r="B67" s="23"/>
      <c r="C67" s="52" t="s">
        <v>36</v>
      </c>
      <c r="D67" s="13"/>
      <c r="E67" s="21"/>
      <c r="F67" s="22"/>
      <c r="G67" s="85" t="s">
        <v>3</v>
      </c>
      <c r="H67" s="86"/>
      <c r="I67" s="72"/>
    </row>
    <row r="68" spans="2:11" ht="60" customHeight="1">
      <c r="B68" s="24"/>
      <c r="C68" s="53" t="s">
        <v>78</v>
      </c>
      <c r="D68" s="54"/>
      <c r="E68" s="25"/>
      <c r="F68" s="26"/>
      <c r="G68" s="81"/>
      <c r="H68" s="82"/>
      <c r="I68" s="71"/>
    </row>
    <row r="69" spans="2:11" ht="60" customHeight="1">
      <c r="B69" s="23"/>
      <c r="C69" s="13" t="s">
        <v>40</v>
      </c>
      <c r="D69" s="55"/>
      <c r="E69" s="27"/>
      <c r="F69" s="28"/>
      <c r="G69" s="81" t="s">
        <v>67</v>
      </c>
      <c r="H69" s="82"/>
      <c r="I69" s="68">
        <f>SUM(I65:I68)</f>
        <v>0</v>
      </c>
    </row>
    <row r="70" spans="2:11" ht="60" customHeight="1">
      <c r="B70" s="24"/>
      <c r="C70" s="13" t="s">
        <v>68</v>
      </c>
      <c r="D70" s="13"/>
      <c r="E70" s="14"/>
      <c r="F70" s="28"/>
      <c r="G70" s="81" t="s">
        <v>4</v>
      </c>
      <c r="H70" s="82"/>
      <c r="I70" s="68">
        <f>I69*19%</f>
        <v>0</v>
      </c>
    </row>
    <row r="71" spans="2:11" ht="60" customHeight="1">
      <c r="B71" s="23"/>
      <c r="C71" s="56" t="s">
        <v>35</v>
      </c>
      <c r="D71" s="57"/>
      <c r="E71" s="29"/>
      <c r="F71" s="30"/>
      <c r="G71" s="83" t="s">
        <v>74</v>
      </c>
      <c r="H71" s="84"/>
      <c r="I71" s="70">
        <f>SUM(I69:I70)</f>
        <v>0</v>
      </c>
    </row>
    <row r="72" spans="2:11" ht="60" customHeight="1">
      <c r="B72" s="31"/>
      <c r="C72" s="58" t="s">
        <v>37</v>
      </c>
      <c r="D72" s="59"/>
      <c r="E72" s="32" t="s">
        <v>42</v>
      </c>
      <c r="F72" s="33"/>
      <c r="G72" s="79"/>
      <c r="H72" s="80"/>
      <c r="I72" s="69"/>
    </row>
    <row r="73" spans="2:11" ht="60" customHeight="1">
      <c r="B73" s="34"/>
      <c r="C73" s="12" t="s">
        <v>41</v>
      </c>
      <c r="D73" s="34"/>
      <c r="E73" s="34"/>
      <c r="F73" s="34"/>
      <c r="G73" s="62"/>
      <c r="H73" s="62"/>
      <c r="I73" s="63"/>
      <c r="K73" s="10" t="s">
        <v>10</v>
      </c>
    </row>
  </sheetData>
  <mergeCells count="21">
    <mergeCell ref="G72:H72"/>
    <mergeCell ref="G65:H65"/>
    <mergeCell ref="G69:H69"/>
    <mergeCell ref="G71:H71"/>
    <mergeCell ref="G68:H68"/>
    <mergeCell ref="G67:H67"/>
    <mergeCell ref="G70:H70"/>
    <mergeCell ref="D2:F2"/>
    <mergeCell ref="D3:F3"/>
    <mergeCell ref="H3:I3"/>
    <mergeCell ref="B1:C1"/>
    <mergeCell ref="D1:F1"/>
    <mergeCell ref="H1:I1"/>
    <mergeCell ref="B2:C6"/>
    <mergeCell ref="D4:F4"/>
    <mergeCell ref="H4:I4"/>
    <mergeCell ref="D5:F5"/>
    <mergeCell ref="H5:I5"/>
    <mergeCell ref="D6:F6"/>
    <mergeCell ref="H6:I6"/>
    <mergeCell ref="G2:I2"/>
  </mergeCells>
  <phoneticPr fontId="0" type="noConversion"/>
  <hyperlinks>
    <hyperlink ref="C72" r:id="rId1" display="VAJILLASAGIUAYO@GAMIL.COM" xr:uid="{00000000-0004-0000-0000-000000000000}"/>
    <hyperlink ref="C65" r:id="rId2" xr:uid="{00000000-0004-0000-0000-000001000000}"/>
    <hyperlink ref="H1" r:id="rId3" xr:uid="{00000000-0004-0000-0000-000002000000}"/>
  </hyperlinks>
  <pageMargins left="0.25" right="0.25" top="0.75" bottom="0.75" header="0.3" footer="0.3"/>
  <pageSetup paperSize="5" scale="20" orientation="portrait" horizontalDpi="360" verticalDpi="360" r:id="rId4"/>
  <headerFooter alignWithMargins="0"/>
  <drawing r:id="rId5"/>
  <legacyDrawing r:id="rId6"/>
  <picture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Z37"/>
  <sheetViews>
    <sheetView workbookViewId="0"/>
  </sheetViews>
  <sheetFormatPr baseColWidth="10" defaultColWidth="11.5" defaultRowHeight="13"/>
  <cols>
    <col min="1" max="1" width="4" style="7" customWidth="1"/>
    <col min="2" max="2" width="3.1640625" style="2" customWidth="1"/>
    <col min="3" max="3" width="87.1640625" style="2" customWidth="1"/>
    <col min="4" max="52" width="11.5" style="7"/>
    <col min="53" max="16384" width="11.5" style="2"/>
  </cols>
  <sheetData>
    <row r="2" spans="2:3">
      <c r="C2" s="3" t="s">
        <v>25</v>
      </c>
    </row>
    <row r="4" spans="2:3">
      <c r="B4" s="1"/>
      <c r="C4" s="4" t="s">
        <v>11</v>
      </c>
    </row>
    <row r="6" spans="2:3">
      <c r="B6" s="1"/>
      <c r="C6" s="4" t="s">
        <v>12</v>
      </c>
    </row>
    <row r="8" spans="2:3">
      <c r="B8" s="1"/>
      <c r="C8" s="4" t="s">
        <v>13</v>
      </c>
    </row>
    <row r="9" spans="2:3">
      <c r="C9" s="4" t="s">
        <v>14</v>
      </c>
    </row>
    <row r="10" spans="2:3">
      <c r="C10" s="4"/>
    </row>
    <row r="11" spans="2:3">
      <c r="B11" s="1"/>
      <c r="C11" s="4" t="s">
        <v>15</v>
      </c>
    </row>
    <row r="12" spans="2:3">
      <c r="C12" s="4" t="s">
        <v>16</v>
      </c>
    </row>
    <row r="13" spans="2:3">
      <c r="C13" s="4" t="s">
        <v>17</v>
      </c>
    </row>
    <row r="14" spans="2:3">
      <c r="C14" s="4" t="s">
        <v>18</v>
      </c>
    </row>
    <row r="16" spans="2:3">
      <c r="B16" s="1"/>
      <c r="C16" s="4"/>
    </row>
    <row r="17" spans="2:3">
      <c r="C17" s="4"/>
    </row>
    <row r="19" spans="2:3">
      <c r="B19" s="1"/>
      <c r="C19" s="4" t="s">
        <v>19</v>
      </c>
    </row>
    <row r="20" spans="2:3">
      <c r="C20" s="4" t="s">
        <v>20</v>
      </c>
    </row>
    <row r="22" spans="2:3">
      <c r="B22" s="1"/>
      <c r="C22" s="4"/>
    </row>
    <row r="23" spans="2:3">
      <c r="C23" s="4"/>
    </row>
    <row r="24" spans="2:3">
      <c r="C24" s="4"/>
    </row>
    <row r="26" spans="2:3">
      <c r="B26" s="1"/>
      <c r="C26" s="5" t="s">
        <v>21</v>
      </c>
    </row>
    <row r="27" spans="2:3">
      <c r="C27" s="5" t="s">
        <v>22</v>
      </c>
    </row>
    <row r="28" spans="2:3">
      <c r="C28" s="5" t="s">
        <v>23</v>
      </c>
    </row>
    <row r="29" spans="2:3">
      <c r="C29" s="5" t="s">
        <v>24</v>
      </c>
    </row>
    <row r="33" spans="3:3">
      <c r="C33" s="6"/>
    </row>
    <row r="36" spans="3:3">
      <c r="C36" s="8" t="s">
        <v>26</v>
      </c>
    </row>
    <row r="37" spans="3:3">
      <c r="C37" s="9"/>
    </row>
  </sheetData>
  <pageMargins left="0.7" right="0.7" top="0.75" bottom="0.75" header="0.3" footer="0.3"/>
  <pageSetup paperSize="9" scale="98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Lista de Precios</vt:lpstr>
      <vt:lpstr>OTRAS CLAUSULAS</vt:lpstr>
      <vt:lpstr>'Lista de Precios'!Área_de_impresión</vt:lpstr>
      <vt:lpstr>'OTRAS CLAUSULAS'!Área_de_impresión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vajillas aguayo</cp:lastModifiedBy>
  <cp:lastPrinted>2024-06-05T14:10:32Z</cp:lastPrinted>
  <dcterms:created xsi:type="dcterms:W3CDTF">2009-09-21T15:16:00Z</dcterms:created>
  <dcterms:modified xsi:type="dcterms:W3CDTF">2024-06-23T22:39:51Z</dcterms:modified>
</cp:coreProperties>
</file>